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B005C985-E2FA-458A-9244-6069C3C2CB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5" i="1" l="1"/>
  <c r="C80" i="1" l="1"/>
  <c r="D80" i="1"/>
  <c r="D51" i="1"/>
  <c r="C52" i="1" l="1"/>
  <c r="D52" i="1" s="1"/>
  <c r="D84" i="1"/>
  <c r="E80" i="1"/>
  <c r="E84" i="1" s="1"/>
  <c r="C84" i="1"/>
</calcChain>
</file>

<file path=xl/sharedStrings.xml><?xml version="1.0" encoding="utf-8"?>
<sst xmlns="http://schemas.openxmlformats.org/spreadsheetml/2006/main" count="84" uniqueCount="83">
  <si>
    <t>Langstreckentauglich (Diesel) mit mind. 4 Zylinder und 2,0 Liter Hubraum</t>
  </si>
  <si>
    <t>Fahrleistung mind. 150 km/h</t>
  </si>
  <si>
    <t xml:space="preserve">Bereifung Kraftstoffeffizienzklasse &lt; B; Nasshaftungsklasse &lt; B; </t>
  </si>
  <si>
    <t>Allradantrieb</t>
  </si>
  <si>
    <t>Linkslenker</t>
  </si>
  <si>
    <t>Verstärkte Vorderachse (Achslast ~ 2.000 kg)</t>
  </si>
  <si>
    <t xml:space="preserve">Autoradio mit Lautsprechern </t>
  </si>
  <si>
    <t>Einparkhilfe vorne und hinten</t>
  </si>
  <si>
    <t>Beleuchtung im Laderaum</t>
  </si>
  <si>
    <t>Leuchtweitenregulierung</t>
  </si>
  <si>
    <t>Rückfahrscheinwerfer</t>
  </si>
  <si>
    <t>Seitenschutzleisten aus Kunststoff</t>
  </si>
  <si>
    <t xml:space="preserve">der Laderaum benötigt eine Isolierung mit einer Materialstärke von 60 mm, Glatter Oberfläche (zur besseren Reinigung) </t>
  </si>
  <si>
    <t xml:space="preserve">der Laderaum soll mit rutschhemmenden Kunststoff beschichtet werden, mit Wasserablauf </t>
  </si>
  <si>
    <t>eine Automatikschaltung</t>
  </si>
  <si>
    <t xml:space="preserve">1 Schiebetür (ohne Fenster) seitlich rechts und das Heck mit 2 Türen (ohne Fenster) mit Öffnungswinkel von ~ 270° </t>
  </si>
  <si>
    <t xml:space="preserve">Tempomat, </t>
  </si>
  <si>
    <t>LED Hauptscheinwerfer</t>
  </si>
  <si>
    <t>Robuste Sitzbezüge</t>
  </si>
  <si>
    <t>Seiten- und Kopfairbags</t>
  </si>
  <si>
    <t>Sitzheizung</t>
  </si>
  <si>
    <t>Trittstufe hinten, geteilt (Anhängervorrichtung)</t>
  </si>
  <si>
    <t xml:space="preserve">Farbe: RAL 6009 </t>
  </si>
  <si>
    <t xml:space="preserve">Navigationssystem </t>
  </si>
  <si>
    <t>Abstandstempomat</t>
  </si>
  <si>
    <t>klappbare Außenspiegel</t>
  </si>
  <si>
    <t>Fensterheber elektrisch</t>
  </si>
  <si>
    <t>Mobiltelefonanbindung</t>
  </si>
  <si>
    <t>A-Kriterien</t>
  </si>
  <si>
    <t>B-Kriterien</t>
  </si>
  <si>
    <t>Nicht zwingend erforderlich, aber wünschenswert und wird in der Auswertung neben dem Preis berücksichtigt.</t>
  </si>
  <si>
    <t>Beispielwertung</t>
  </si>
  <si>
    <t>Bieter 1</t>
  </si>
  <si>
    <t>Bieter 2</t>
  </si>
  <si>
    <t>Bieter 3</t>
  </si>
  <si>
    <t>max. Punkte</t>
  </si>
  <si>
    <r>
      <t xml:space="preserve">Gesamtpunktzahl
</t>
    </r>
    <r>
      <rPr>
        <sz val="11"/>
        <color theme="1"/>
        <rFont val="Arial"/>
        <family val="2"/>
      </rPr>
      <t>auf 4 Nachkommastellen gerundet, bei Punktgleichheit entscheidet das Los</t>
    </r>
  </si>
  <si>
    <t>Bestandteil des Angebots
ja/nein</t>
  </si>
  <si>
    <t>Mit Angebotsabgabe ist eine Beschreibung der Innenraumauskleidung einzureichen, sowie eine Erklärung, wie die unterschiedliche Klimatisierung gewährleistet wird.</t>
  </si>
  <si>
    <t>Akustisches Warnsignal für Fahrer beim eingelegten Rückwärtsgang</t>
  </si>
  <si>
    <t>Der Anbieter sichert mit seiner Angebotsabgabe die Erfüllung der folgenden Parameter verbindlich zu (Ausschlusskriterien):</t>
  </si>
  <si>
    <t xml:space="preserve">Neufahrzeug mit 3er-Sitzbank vorne (Kastenwagen) </t>
  </si>
  <si>
    <t>max. Wertungspunkte</t>
  </si>
  <si>
    <t>bedingungsloser Rabatt (in %):</t>
  </si>
  <si>
    <t>Angebotspreis brutto, inkl. 19 % MwSt:</t>
  </si>
  <si>
    <t>ggf. Skonto-Angabe in % zzgl. Bedingungen für Skonto</t>
  </si>
  <si>
    <t xml:space="preserve">
Ab dem 2-fachen Angebotspreis (brutto) des günstigsten Bieters, werden 0 Punkte vergeben.</t>
  </si>
  <si>
    <t>Angabe Name des Ausrüsters/Ausstatters (Nachunternehmer)</t>
  </si>
  <si>
    <t>Leistungsverzeichnis Fahrzeug für Tiertransporte</t>
  </si>
  <si>
    <t>Mit dem Angebot sind folgende Unterlagen einzureichen:</t>
  </si>
  <si>
    <t>Lieferort:</t>
  </si>
  <si>
    <t>16225 Eberswalde</t>
  </si>
  <si>
    <t>Hinweise und Bewertungskriterien:</t>
  </si>
  <si>
    <t>Bewertungsmatrix:</t>
  </si>
  <si>
    <t>Ausschlusskriterien:</t>
  </si>
  <si>
    <t>Angabe verbindlicher Liefertermin:</t>
  </si>
  <si>
    <t>Rot markierte Felder sind Ausschlusskriterien. Ausschlusskriterien sind zwingend zu erfüllen. Eine Nicht-Erfüllung dieser Punkte führt zum Angebotsausschluss.</t>
  </si>
  <si>
    <t>2. technische Dokumentation bzw. Produktdatenblatt/-blätter</t>
  </si>
  <si>
    <t>3. Liste der Servicestationen im Land Brandenburg und Berlin</t>
  </si>
  <si>
    <t>Grün markierte Felder sind Leistungskriterien und diese sind auszufüllen. Nicht ausgefüllte Felder oder nicht erfüllte Kriterien werden als nicht erfüllt und somit mit 0 Punkten gewertet.</t>
  </si>
  <si>
    <t xml:space="preserve">Leistungskriterien (max. 10 Pkt.): </t>
  </si>
  <si>
    <t xml:space="preserve">Preis (max. 90 Pkt.): </t>
  </si>
  <si>
    <t>Die maximal mögliche Punktzahl beträgt somit 100 Punkte und setzt sich zu 90 % aus dem Preis und zu 10 % aus den Leistungskriterien zusammen.
Der Bieter mit der höchsten erreichten Gesamtpunktzahl erhält den Zuschlag. Bei Gleichstand  wird mittels Losverfahren entschieden.</t>
  </si>
  <si>
    <t>fiktive Beispiel-Preise</t>
  </si>
  <si>
    <t>Zoologischer Garten Eberswalde</t>
  </si>
  <si>
    <t>Am Wasserfall 1</t>
  </si>
  <si>
    <t>Innenraummaße/Ladefläche min. 3100 mm (Länge) x 1650 mm (Breite) x 1750 mm (Höhe)</t>
  </si>
  <si>
    <t>ein zulässiges Gesamtgewicht von 7,5 t nicht überschreitet</t>
  </si>
  <si>
    <t>die Seitenwände sind mit Airline-Schienenausgestattet zum Befestigen von Stückgut (Tiertransportkisten)</t>
  </si>
  <si>
    <t>eine fest installierte Metall-Trennwand zwischen Fahrer- und Laderaum, ohne Fenster</t>
  </si>
  <si>
    <t>Fahrerraum und Ladefläche sind getrennt voneinander zu klimatisieren, mit separater Standheizung und Klimaanlage/ Fahrkühlung ausgerüstet, so dass gewährleistet ist das unterschiedliche Klimatisierungen zwischen Fahrerraum und Laderaum möglich sind.</t>
  </si>
  <si>
    <t>Eintragung durch Bieter des angebotenen Fahrzeugtyp inkl. Angabe Modell/Typ:</t>
  </si>
  <si>
    <t>Fahrzeugmaße Länge: max. 7,0 Meter; Breite: max. 2,2 Meter; Höhe max. 4 Meter (inkl. Dachaufbau-Klimaanlage)</t>
  </si>
  <si>
    <t>mindest-Nutzlast: min. 800 kg</t>
  </si>
  <si>
    <t>eine Anhängervorrichtung ausreichend für eine Zuladung von min. 750 kg</t>
  </si>
  <si>
    <t>der Laderaum ist mit einer integrierten variabel gestaltbaren Längstrennwand zu versehen, so das 2 Tiere getrennt (ohne Sicht zueinander) transportiert werden können</t>
  </si>
  <si>
    <t>zusätzliche innenliegende Sicherungstür, hierbei handelt es sich um eine Schweiß-Rechteckkonstruktion, der Rahmen soll aus 30 mm Rechteckprofilen und einer Materialstärke von 3 mm hergestellt werden, die Innenfläche soll mit  einen  Maschendrahtzaun ausgefüllt sein, Maschendrahtweite 30 mm und 3 mm Materialstärke betragen, abschließbar und verzinkt sein. (2 flügliges Maschendraht Zauntorflügel) von innen hinter den Hecktüren (somit ist gesichert, dass wenn die Fahrzeug-Hecktüren geöffnet werden, eine Sichtung des Innenbereiches durchgeführt werden kann, siehe Beispielbild Anlage 1)</t>
  </si>
  <si>
    <t>Angebotspreis (netto) in EUR, inkl. Um-/Einbauten, Überführung, Zulassung etc. (das Fahrzeug soll als zugelassen -inkl. vorheriger Wunschkennzeichenabsprache und Frei Haus dirkt an den Zoo ausgeliefert werden)</t>
  </si>
  <si>
    <t>a) Fahrzeuggesamtgewicht (unbeladen) in kg</t>
  </si>
  <si>
    <t>b) Ein- bzw. Umbau-Gewicht in kg</t>
  </si>
  <si>
    <t>c) Nutzlastgewicht (Gewichtsangabe der min. möglichen Zuladung von z.B. Tieren, etc) in kg</t>
  </si>
  <si>
    <t>1. Mit Angebotsabgabe ist eine Beschreibung der Innenraumauskleidung (inkl. Ein-Umbaugewicht) einzureichen, sowie eine Erklärung, wie die unterschiedliche Klimatisierung gewährleistet wird. Angaben zu a) Fahrzeuggesamtgewicht (unbeladen) in kg, zu b) Ein- bzw. Umbau-Gewicht in kg und zu c) Nutzlastgewicht in kg sind zwingend folgend anzugeben und in Summe (d) 7.500 kg nicht übersteigen.</t>
  </si>
  <si>
    <t>d) Gesamtgewicht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</si>
</sst>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b/>
      <u/>
      <sz val="11"/>
      <name val="Arial"/>
      <family val="2"/>
    </font>
    <font>
      <b/>
      <u/>
      <sz val="14"/>
      <name val="Arial"/>
      <family val="2"/>
    </font>
    <font>
      <b/>
      <sz val="11"/>
      <name val="Arial"/>
      <family val="2"/>
    </font>
    <font>
      <b/>
      <i/>
      <sz val="11"/>
      <color theme="1"/>
      <name val="Arial"/>
      <family val="2"/>
    </font>
    <font>
      <b/>
      <sz val="14"/>
      <color theme="1"/>
      <name val="Arial"/>
      <family val="2"/>
    </font>
    <font>
      <b/>
      <u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9B4AB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5A987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164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165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164" fontId="1" fillId="3" borderId="1" xfId="0" applyNumberFormat="1" applyFont="1" applyFill="1" applyBorder="1"/>
    <xf numFmtId="0" fontId="4" fillId="0" borderId="5" xfId="0" applyFont="1" applyBorder="1" applyAlignment="1">
      <alignment horizontal="left"/>
    </xf>
    <xf numFmtId="164" fontId="5" fillId="0" borderId="2" xfId="0" applyNumberFormat="1" applyFont="1" applyBorder="1" applyAlignment="1">
      <alignment horizontal="right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right" wrapText="1"/>
    </xf>
    <xf numFmtId="49" fontId="10" fillId="4" borderId="0" xfId="0" applyNumberFormat="1" applyFont="1" applyFill="1" applyProtection="1">
      <protection locked="0"/>
    </xf>
    <xf numFmtId="0" fontId="5" fillId="4" borderId="0" xfId="0" applyFont="1" applyFill="1"/>
    <xf numFmtId="0" fontId="5" fillId="4" borderId="9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1" fillId="5" borderId="1" xfId="0" applyFont="1" applyFill="1" applyBorder="1" applyProtection="1">
      <protection locked="0"/>
    </xf>
    <xf numFmtId="0" fontId="5" fillId="0" borderId="0" xfId="0" applyFont="1" applyFill="1"/>
    <xf numFmtId="0" fontId="5" fillId="4" borderId="0" xfId="0" applyFont="1" applyFill="1" applyProtection="1">
      <protection locked="0"/>
    </xf>
    <xf numFmtId="9" fontId="1" fillId="6" borderId="1" xfId="0" applyNumberFormat="1" applyFont="1" applyFill="1" applyBorder="1" applyProtection="1">
      <protection locked="0"/>
    </xf>
    <xf numFmtId="164" fontId="1" fillId="6" borderId="1" xfId="0" applyNumberFormat="1" applyFont="1" applyFill="1" applyBorder="1" applyProtection="1">
      <protection locked="0"/>
    </xf>
    <xf numFmtId="0" fontId="5" fillId="0" borderId="1" xfId="0" applyFont="1" applyBorder="1" applyAlignment="1">
      <alignment horizontal="left" vertical="center" wrapText="1"/>
    </xf>
    <xf numFmtId="0" fontId="5" fillId="4" borderId="0" xfId="0" applyFont="1" applyFill="1"/>
    <xf numFmtId="49" fontId="1" fillId="7" borderId="1" xfId="0" applyNumberFormat="1" applyFont="1" applyFill="1" applyBorder="1" applyProtection="1">
      <protection locked="0"/>
    </xf>
    <xf numFmtId="0" fontId="3" fillId="5" borderId="2" xfId="0" applyFont="1" applyFill="1" applyBorder="1" applyAlignment="1">
      <alignment horizontal="center" textRotation="90"/>
    </xf>
    <xf numFmtId="0" fontId="3" fillId="5" borderId="3" xfId="0" applyFont="1" applyFill="1" applyBorder="1" applyAlignment="1">
      <alignment horizontal="center" textRotation="90"/>
    </xf>
    <xf numFmtId="0" fontId="3" fillId="5" borderId="4" xfId="0" applyFont="1" applyFill="1" applyBorder="1" applyAlignment="1">
      <alignment horizontal="center" textRotation="90"/>
    </xf>
    <xf numFmtId="0" fontId="3" fillId="4" borderId="2" xfId="0" applyFont="1" applyFill="1" applyBorder="1" applyAlignment="1">
      <alignment horizontal="center" vertical="center" textRotation="90"/>
    </xf>
    <xf numFmtId="0" fontId="3" fillId="4" borderId="3" xfId="0" applyFont="1" applyFill="1" applyBorder="1" applyAlignment="1">
      <alignment horizontal="center" vertical="center" textRotation="90"/>
    </xf>
    <xf numFmtId="0" fontId="3" fillId="4" borderId="4" xfId="0" applyFont="1" applyFill="1" applyBorder="1" applyAlignment="1">
      <alignment horizontal="center" vertical="center" textRotation="90"/>
    </xf>
    <xf numFmtId="0" fontId="1" fillId="4" borderId="7" xfId="0" applyFont="1" applyFill="1" applyBorder="1" applyAlignment="1" applyProtection="1">
      <alignment horizontal="left"/>
      <protection locked="0"/>
    </xf>
    <xf numFmtId="0" fontId="1" fillId="4" borderId="8" xfId="0" applyFont="1" applyFill="1" applyBorder="1" applyAlignment="1" applyProtection="1">
      <alignment horizontal="left"/>
      <protection locked="0"/>
    </xf>
    <xf numFmtId="0" fontId="1" fillId="4" borderId="6" xfId="0" applyFont="1" applyFill="1" applyBorder="1" applyAlignment="1" applyProtection="1">
      <alignment horizontal="left"/>
      <protection locked="0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5" fillId="4" borderId="0" xfId="0" applyFont="1" applyFill="1"/>
    <xf numFmtId="0" fontId="4" fillId="4" borderId="7" xfId="0" applyFont="1" applyFill="1" applyBorder="1" applyAlignment="1">
      <alignment horizontal="left" wrapText="1"/>
    </xf>
    <xf numFmtId="0" fontId="4" fillId="4" borderId="8" xfId="0" applyFont="1" applyFill="1" applyBorder="1" applyAlignment="1">
      <alignment horizontal="left" wrapText="1"/>
    </xf>
    <xf numFmtId="0" fontId="4" fillId="4" borderId="6" xfId="0" applyFont="1" applyFill="1" applyBorder="1" applyAlignment="1">
      <alignment horizontal="left" wrapText="1"/>
    </xf>
    <xf numFmtId="0" fontId="4" fillId="5" borderId="7" xfId="0" applyFont="1" applyFill="1" applyBorder="1" applyAlignment="1">
      <alignment horizontal="left" wrapText="1"/>
    </xf>
    <xf numFmtId="0" fontId="4" fillId="5" borderId="8" xfId="0" applyFont="1" applyFill="1" applyBorder="1" applyAlignment="1">
      <alignment horizontal="left" wrapText="1"/>
    </xf>
    <xf numFmtId="0" fontId="4" fillId="5" borderId="6" xfId="0" applyFont="1" applyFill="1" applyBorder="1" applyAlignment="1">
      <alignment horizontal="left" wrapText="1"/>
    </xf>
    <xf numFmtId="0" fontId="5" fillId="8" borderId="11" xfId="0" applyFont="1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/>
    </xf>
    <xf numFmtId="0" fontId="5" fillId="4" borderId="0" xfId="0" applyFont="1" applyFill="1" applyAlignment="1">
      <alignment wrapText="1"/>
    </xf>
    <xf numFmtId="0" fontId="5" fillId="4" borderId="0" xfId="0" applyFont="1" applyFill="1" applyAlignment="1">
      <alignment wrapText="1"/>
    </xf>
    <xf numFmtId="4" fontId="5" fillId="10" borderId="0" xfId="0" applyNumberFormat="1" applyFont="1" applyFill="1" applyBorder="1" applyAlignment="1">
      <alignment wrapText="1"/>
    </xf>
    <xf numFmtId="4" fontId="5" fillId="9" borderId="1" xfId="0" applyNumberFormat="1" applyFont="1" applyFill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5A987"/>
      <color rgb="FFF3A575"/>
      <color rgb="FFE9B4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79</xdr:row>
      <xdr:rowOff>57150</xdr:rowOff>
    </xdr:from>
    <xdr:ext cx="5248275" cy="6286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1123950" y="17145000"/>
              <a:ext cx="5248275" cy="6286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100" b="0" i="1">
                        <a:latin typeface="Cambria Math" panose="02040503050406030204" pitchFamily="18" charset="0"/>
                      </a:rPr>
                      <m:t>𝑃𝑟𝑒𝑖𝑠𝑝𝑢𝑛𝑘𝑡𝑒</m:t>
                    </m:r>
                    <m:r>
                      <a:rPr lang="de-DE" sz="110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de-DE" sz="1100" b="0" i="1">
                        <a:latin typeface="Cambria Math" panose="02040503050406030204" pitchFamily="18" charset="0"/>
                      </a:rPr>
                      <m:t>𝑚𝑎𝑥</m:t>
                    </m:r>
                    <m:r>
                      <a:rPr lang="de-DE" sz="1100" b="0" i="1">
                        <a:latin typeface="Cambria Math" panose="02040503050406030204" pitchFamily="18" charset="0"/>
                      </a:rPr>
                      <m:t>. </m:t>
                    </m:r>
                    <m:r>
                      <a:rPr lang="de-DE" sz="1100" b="0" i="1">
                        <a:latin typeface="Cambria Math" panose="02040503050406030204" pitchFamily="18" charset="0"/>
                      </a:rPr>
                      <m:t>𝑃𝑢𝑛𝑘𝑡𝑒</m:t>
                    </m:r>
                    <m:r>
                      <a:rPr lang="de-DE" sz="1100" b="0" i="1">
                        <a:latin typeface="Cambria Math" panose="02040503050406030204" pitchFamily="18" charset="0"/>
                      </a:rPr>
                      <m:t>−</m:t>
                    </m:r>
                    <m:f>
                      <m:fPr>
                        <m:ctrlPr>
                          <a:rPr lang="de-DE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DE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𝐴𝑛𝑔𝑒𝑏𝑜𝑡𝑠𝑝𝑟𝑒𝑖𝑠</m:t>
                        </m:r>
                        <m:r>
                          <a:rPr lang="de-DE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r>
                          <a:rPr lang="de-DE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𝑏𝑟𝑢𝑡𝑡𝑜</m:t>
                        </m:r>
                        <m:r>
                          <a:rPr lang="de-DE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)−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𝑔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ü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𝑛𝑠𝑡𝑖𝑔𝑠𝑡𝑒𝑠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𝐴𝑛𝑔𝑒𝑏𝑜𝑡</m:t>
                        </m:r>
                      </m:num>
                      <m:den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𝑔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ü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𝑛𝑠𝑡𝑖𝑔𝑠𝑡𝑒𝑠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DE" sz="1100" b="0" i="1">
                            <a:latin typeface="Cambria Math" panose="02040503050406030204" pitchFamily="18" charset="0"/>
                          </a:rPr>
                          <m:t>𝐴𝑛𝑔𝑒𝑏𝑜𝑡</m:t>
                        </m:r>
                      </m:den>
                    </m:f>
                    <m:r>
                      <a:rPr lang="de-DE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de-DE" sz="1100" b="0" i="1">
                        <a:latin typeface="Cambria Math" panose="02040503050406030204" pitchFamily="18" charset="0"/>
                      </a:rPr>
                      <m:t>𝑚𝑎𝑥</m:t>
                    </m:r>
                    <m:r>
                      <a:rPr lang="de-DE" sz="1100" b="0" i="1">
                        <a:latin typeface="Cambria Math" panose="02040503050406030204" pitchFamily="18" charset="0"/>
                      </a:rPr>
                      <m:t>. </m:t>
                    </m:r>
                    <m:r>
                      <a:rPr lang="de-DE" sz="1100" b="0" i="1">
                        <a:latin typeface="Cambria Math" panose="02040503050406030204" pitchFamily="18" charset="0"/>
                      </a:rPr>
                      <m:t>𝑃𝑢𝑛𝑘𝑡𝑒</m:t>
                    </m:r>
                  </m:oMath>
                </m:oMathPara>
              </a14:m>
              <a:endParaRPr lang="de-DE" sz="1100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1123950" y="17145000"/>
              <a:ext cx="5248275" cy="6286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de-DE" sz="1100" b="0" i="0">
                  <a:latin typeface="Cambria Math" panose="02040503050406030204" pitchFamily="18" charset="0"/>
                </a:rPr>
                <a:t>𝑃𝑟𝑒𝑖𝑠𝑝𝑢𝑛𝑘𝑡𝑒</a:t>
              </a:r>
              <a:r>
                <a:rPr lang="de-DE" sz="1100" i="0">
                  <a:latin typeface="Cambria Math" panose="02040503050406030204" pitchFamily="18" charset="0"/>
                </a:rPr>
                <a:t>=</a:t>
              </a:r>
              <a:r>
                <a:rPr lang="de-DE" sz="1100" b="0" i="0">
                  <a:latin typeface="Cambria Math" panose="02040503050406030204" pitchFamily="18" charset="0"/>
                </a:rPr>
                <a:t>𝑚𝑎𝑥. 𝑃𝑢𝑛𝑘𝑡𝑒−</a:t>
              </a:r>
              <a:r>
                <a:rPr lang="de-DE" sz="1100" i="0">
                  <a:latin typeface="Cambria Math" panose="02040503050406030204" pitchFamily="18" charset="0"/>
                </a:rPr>
                <a:t>(</a:t>
              </a:r>
              <a:r>
                <a:rPr lang="de-DE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𝐴𝑛𝑔𝑒𝑏𝑜𝑡𝑠𝑝𝑟𝑒𝑖𝑠(𝑏𝑟𝑢𝑡𝑡𝑜)−</a:t>
              </a:r>
              <a:r>
                <a:rPr lang="de-DE" sz="1100" b="0" i="0">
                  <a:latin typeface="Cambria Math" panose="02040503050406030204" pitchFamily="18" charset="0"/>
                </a:rPr>
                <a:t>𝑔ü𝑛𝑠𝑡𝑖𝑔𝑠𝑡𝑒𝑠 𝐴𝑛𝑔𝑒𝑏𝑜𝑡)/(𝑔ü𝑛𝑠𝑡𝑖𝑔𝑠𝑡𝑒𝑠 𝐴𝑛𝑔𝑒𝑏𝑜𝑡)∗𝑚𝑎𝑥. 𝑃𝑢𝑛𝑘𝑡𝑒</a:t>
              </a:r>
              <a:endParaRPr lang="de-DE" sz="1100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"/>
  <sheetViews>
    <sheetView tabSelected="1" topLeftCell="A62" zoomScaleNormal="100" workbookViewId="0">
      <selection activeCell="A66" sqref="A66:B66"/>
    </sheetView>
  </sheetViews>
  <sheetFormatPr baseColWidth="10" defaultColWidth="9.109375" defaultRowHeight="13.8" x14ac:dyDescent="0.25"/>
  <cols>
    <col min="1" max="1" width="16.88671875" style="1" customWidth="1"/>
    <col min="2" max="2" width="89" style="1" bestFit="1" customWidth="1"/>
    <col min="3" max="3" width="21.109375" style="1" customWidth="1"/>
    <col min="4" max="4" width="19.109375" style="1" customWidth="1"/>
    <col min="5" max="5" width="13" style="1" bestFit="1" customWidth="1"/>
    <col min="6" max="16384" width="9.109375" style="1"/>
  </cols>
  <sheetData>
    <row r="1" spans="1:2" ht="17.399999999999999" x14ac:dyDescent="0.3">
      <c r="B1" s="33" t="s">
        <v>48</v>
      </c>
    </row>
    <row r="2" spans="1:2" ht="15.6" x14ac:dyDescent="0.3">
      <c r="B2" s="22"/>
    </row>
    <row r="3" spans="1:2" x14ac:dyDescent="0.25">
      <c r="B3" s="32" t="s">
        <v>71</v>
      </c>
    </row>
    <row r="4" spans="1:2" x14ac:dyDescent="0.25">
      <c r="B4" s="36"/>
    </row>
    <row r="6" spans="1:2" ht="27.6" x14ac:dyDescent="0.25">
      <c r="A6" s="51" t="s">
        <v>28</v>
      </c>
      <c r="B6" s="6" t="s">
        <v>40</v>
      </c>
    </row>
    <row r="7" spans="1:2" x14ac:dyDescent="0.25">
      <c r="A7" s="52"/>
      <c r="B7" s="14" t="s">
        <v>41</v>
      </c>
    </row>
    <row r="8" spans="1:2" ht="14.25" customHeight="1" x14ac:dyDescent="0.25">
      <c r="A8" s="52"/>
      <c r="B8" s="4" t="s">
        <v>0</v>
      </c>
    </row>
    <row r="9" spans="1:2" x14ac:dyDescent="0.25">
      <c r="A9" s="52"/>
      <c r="B9" s="4" t="s">
        <v>1</v>
      </c>
    </row>
    <row r="10" spans="1:2" ht="27.6" x14ac:dyDescent="0.25">
      <c r="A10" s="52"/>
      <c r="B10" s="45" t="s">
        <v>72</v>
      </c>
    </row>
    <row r="11" spans="1:2" x14ac:dyDescent="0.25">
      <c r="A11" s="52"/>
      <c r="B11" s="45" t="s">
        <v>2</v>
      </c>
    </row>
    <row r="12" spans="1:2" x14ac:dyDescent="0.25">
      <c r="A12" s="52"/>
      <c r="B12" s="45" t="s">
        <v>67</v>
      </c>
    </row>
    <row r="13" spans="1:2" x14ac:dyDescent="0.25">
      <c r="A13" s="52"/>
      <c r="B13" s="45" t="s">
        <v>73</v>
      </c>
    </row>
    <row r="14" spans="1:2" x14ac:dyDescent="0.25">
      <c r="A14" s="52"/>
      <c r="B14" s="45" t="s">
        <v>3</v>
      </c>
    </row>
    <row r="15" spans="1:2" x14ac:dyDescent="0.25">
      <c r="A15" s="52"/>
      <c r="B15" s="45" t="s">
        <v>4</v>
      </c>
    </row>
    <row r="16" spans="1:2" x14ac:dyDescent="0.25">
      <c r="A16" s="52"/>
      <c r="B16" s="45" t="s">
        <v>5</v>
      </c>
    </row>
    <row r="17" spans="1:2" x14ac:dyDescent="0.25">
      <c r="A17" s="52"/>
      <c r="B17" s="45" t="s">
        <v>6</v>
      </c>
    </row>
    <row r="18" spans="1:2" x14ac:dyDescent="0.25">
      <c r="A18" s="52"/>
      <c r="B18" s="45" t="s">
        <v>7</v>
      </c>
    </row>
    <row r="19" spans="1:2" x14ac:dyDescent="0.25">
      <c r="A19" s="52"/>
      <c r="B19" s="45" t="s">
        <v>8</v>
      </c>
    </row>
    <row r="20" spans="1:2" x14ac:dyDescent="0.25">
      <c r="A20" s="52"/>
      <c r="B20" s="45" t="s">
        <v>9</v>
      </c>
    </row>
    <row r="21" spans="1:2" x14ac:dyDescent="0.25">
      <c r="A21" s="52"/>
      <c r="B21" s="45" t="s">
        <v>10</v>
      </c>
    </row>
    <row r="22" spans="1:2" x14ac:dyDescent="0.25">
      <c r="A22" s="52"/>
      <c r="B22" s="45" t="s">
        <v>11</v>
      </c>
    </row>
    <row r="23" spans="1:2" x14ac:dyDescent="0.25">
      <c r="A23" s="52"/>
      <c r="B23" s="45" t="s">
        <v>69</v>
      </c>
    </row>
    <row r="24" spans="1:2" ht="41.4" x14ac:dyDescent="0.25">
      <c r="A24" s="52"/>
      <c r="B24" s="45" t="s">
        <v>70</v>
      </c>
    </row>
    <row r="25" spans="1:2" x14ac:dyDescent="0.25">
      <c r="A25" s="52"/>
      <c r="B25" s="45" t="s">
        <v>66</v>
      </c>
    </row>
    <row r="26" spans="1:2" ht="27.6" x14ac:dyDescent="0.25">
      <c r="A26" s="52"/>
      <c r="B26" s="45" t="s">
        <v>12</v>
      </c>
    </row>
    <row r="27" spans="1:2" ht="27.6" x14ac:dyDescent="0.25">
      <c r="A27" s="52"/>
      <c r="B27" s="45" t="s">
        <v>68</v>
      </c>
    </row>
    <row r="28" spans="1:2" ht="27.6" x14ac:dyDescent="0.25">
      <c r="A28" s="52"/>
      <c r="B28" s="45" t="s">
        <v>75</v>
      </c>
    </row>
    <row r="29" spans="1:2" x14ac:dyDescent="0.25">
      <c r="A29" s="52"/>
      <c r="B29" s="45" t="s">
        <v>13</v>
      </c>
    </row>
    <row r="30" spans="1:2" x14ac:dyDescent="0.25">
      <c r="A30" s="52"/>
      <c r="B30" s="45" t="s">
        <v>74</v>
      </c>
    </row>
    <row r="31" spans="1:2" x14ac:dyDescent="0.25">
      <c r="A31" s="52"/>
      <c r="B31" s="45" t="s">
        <v>14</v>
      </c>
    </row>
    <row r="32" spans="1:2" ht="27.6" x14ac:dyDescent="0.25">
      <c r="A32" s="52"/>
      <c r="B32" s="45" t="s">
        <v>15</v>
      </c>
    </row>
    <row r="33" spans="1:4" ht="96.6" x14ac:dyDescent="0.25">
      <c r="A33" s="52"/>
      <c r="B33" s="45" t="s">
        <v>76</v>
      </c>
    </row>
    <row r="34" spans="1:4" x14ac:dyDescent="0.25">
      <c r="A34" s="52"/>
      <c r="B34" s="45" t="s">
        <v>16</v>
      </c>
    </row>
    <row r="35" spans="1:4" x14ac:dyDescent="0.25">
      <c r="A35" s="52"/>
      <c r="B35" s="45" t="s">
        <v>17</v>
      </c>
    </row>
    <row r="36" spans="1:4" x14ac:dyDescent="0.25">
      <c r="A36" s="52"/>
      <c r="B36" s="45" t="s">
        <v>18</v>
      </c>
    </row>
    <row r="37" spans="1:4" x14ac:dyDescent="0.25">
      <c r="A37" s="52"/>
      <c r="B37" s="45" t="s">
        <v>19</v>
      </c>
    </row>
    <row r="38" spans="1:4" x14ac:dyDescent="0.25">
      <c r="A38" s="52"/>
      <c r="B38" s="45" t="s">
        <v>20</v>
      </c>
    </row>
    <row r="39" spans="1:4" x14ac:dyDescent="0.25">
      <c r="A39" s="52"/>
      <c r="B39" s="45" t="s">
        <v>21</v>
      </c>
    </row>
    <row r="40" spans="1:4" x14ac:dyDescent="0.25">
      <c r="A40" s="53"/>
      <c r="B40" s="45" t="s">
        <v>22</v>
      </c>
    </row>
    <row r="41" spans="1:4" x14ac:dyDescent="0.25">
      <c r="A41" s="2"/>
      <c r="B41" s="3"/>
    </row>
    <row r="42" spans="1:4" ht="41.4" x14ac:dyDescent="0.25">
      <c r="A42" s="48" t="s">
        <v>29</v>
      </c>
      <c r="B42" s="6" t="s">
        <v>30</v>
      </c>
      <c r="C42" s="17" t="s">
        <v>42</v>
      </c>
      <c r="D42" s="12" t="s">
        <v>37</v>
      </c>
    </row>
    <row r="43" spans="1:4" x14ac:dyDescent="0.25">
      <c r="A43" s="49"/>
      <c r="B43" s="5" t="s">
        <v>23</v>
      </c>
      <c r="C43" s="11">
        <v>2</v>
      </c>
      <c r="D43" s="40"/>
    </row>
    <row r="44" spans="1:4" x14ac:dyDescent="0.25">
      <c r="A44" s="49"/>
      <c r="B44" s="5" t="s">
        <v>24</v>
      </c>
      <c r="C44" s="11">
        <v>4</v>
      </c>
      <c r="D44" s="40"/>
    </row>
    <row r="45" spans="1:4" x14ac:dyDescent="0.25">
      <c r="A45" s="49"/>
      <c r="B45" s="5" t="s">
        <v>25</v>
      </c>
      <c r="C45" s="11">
        <v>1</v>
      </c>
      <c r="D45" s="40"/>
    </row>
    <row r="46" spans="1:4" x14ac:dyDescent="0.25">
      <c r="A46" s="49"/>
      <c r="B46" s="5" t="s">
        <v>39</v>
      </c>
      <c r="C46" s="11">
        <v>1</v>
      </c>
      <c r="D46" s="40"/>
    </row>
    <row r="47" spans="1:4" x14ac:dyDescent="0.25">
      <c r="A47" s="49"/>
      <c r="B47" s="5" t="s">
        <v>26</v>
      </c>
      <c r="C47" s="11">
        <v>1</v>
      </c>
      <c r="D47" s="40"/>
    </row>
    <row r="48" spans="1:4" x14ac:dyDescent="0.25">
      <c r="A48" s="50"/>
      <c r="B48" s="5" t="s">
        <v>27</v>
      </c>
      <c r="C48" s="11">
        <v>1</v>
      </c>
      <c r="D48" s="40"/>
    </row>
    <row r="50" spans="1:5" ht="41.4" x14ac:dyDescent="0.25">
      <c r="B50" s="10" t="s">
        <v>77</v>
      </c>
      <c r="C50" s="19"/>
      <c r="D50" s="44"/>
    </row>
    <row r="51" spans="1:5" ht="15" x14ac:dyDescent="0.25">
      <c r="B51" s="20" t="s">
        <v>43</v>
      </c>
      <c r="C51" s="43"/>
      <c r="D51" s="19">
        <f>D50*(1-C51)</f>
        <v>0</v>
      </c>
    </row>
    <row r="52" spans="1:5" ht="15" x14ac:dyDescent="0.25">
      <c r="B52" s="20" t="s">
        <v>44</v>
      </c>
      <c r="C52" s="21">
        <f>D51*0.19</f>
        <v>0</v>
      </c>
      <c r="D52" s="9">
        <f>D51+C52</f>
        <v>0</v>
      </c>
    </row>
    <row r="53" spans="1:5" ht="59.25" customHeight="1" x14ac:dyDescent="0.25">
      <c r="B53" s="3" t="s">
        <v>45</v>
      </c>
      <c r="C53" s="47"/>
      <c r="D53" s="47"/>
    </row>
    <row r="55" spans="1:5" ht="18" customHeight="1" x14ac:dyDescent="0.25">
      <c r="B55" s="15" t="s">
        <v>47</v>
      </c>
      <c r="C55" s="54"/>
      <c r="D55" s="55"/>
      <c r="E55" s="56"/>
    </row>
    <row r="57" spans="1:5" ht="39.75" customHeight="1" x14ac:dyDescent="0.25">
      <c r="B57" s="16" t="s">
        <v>38</v>
      </c>
    </row>
    <row r="60" spans="1:5" s="18" customFormat="1" ht="18.75" customHeight="1" x14ac:dyDescent="0.25">
      <c r="A60" s="23" t="s">
        <v>49</v>
      </c>
    </row>
    <row r="61" spans="1:5" s="18" customFormat="1" ht="46.2" customHeight="1" x14ac:dyDescent="0.25">
      <c r="A61" s="69" t="s">
        <v>81</v>
      </c>
      <c r="B61" s="69"/>
      <c r="C61" s="69"/>
      <c r="D61" s="69"/>
      <c r="E61" s="69"/>
    </row>
    <row r="62" spans="1:5" s="18" customFormat="1" x14ac:dyDescent="0.25">
      <c r="A62" s="69" t="s">
        <v>78</v>
      </c>
      <c r="B62" s="69"/>
      <c r="C62" s="72"/>
      <c r="D62" s="46"/>
      <c r="E62" s="46"/>
    </row>
    <row r="63" spans="1:5" s="18" customFormat="1" x14ac:dyDescent="0.25">
      <c r="A63" s="69" t="s">
        <v>79</v>
      </c>
      <c r="B63" s="69"/>
      <c r="C63" s="72"/>
      <c r="D63" s="46"/>
      <c r="E63" s="46"/>
    </row>
    <row r="64" spans="1:5" s="18" customFormat="1" x14ac:dyDescent="0.25">
      <c r="A64" s="69" t="s">
        <v>80</v>
      </c>
      <c r="B64" s="69"/>
      <c r="C64" s="72"/>
      <c r="D64" s="46"/>
      <c r="E64" s="46"/>
    </row>
    <row r="65" spans="1:5" s="18" customFormat="1" ht="19.2" customHeight="1" x14ac:dyDescent="0.25">
      <c r="A65" s="70" t="s">
        <v>82</v>
      </c>
      <c r="B65" s="70"/>
      <c r="C65" s="71">
        <f>C62+C63+C64</f>
        <v>0</v>
      </c>
      <c r="D65" s="46"/>
      <c r="E65" s="46"/>
    </row>
    <row r="66" spans="1:5" s="18" customFormat="1" ht="18.75" customHeight="1" x14ac:dyDescent="0.25">
      <c r="A66" s="60" t="s">
        <v>57</v>
      </c>
      <c r="B66" s="60"/>
      <c r="C66" s="37"/>
      <c r="D66" s="37"/>
      <c r="E66" s="46"/>
    </row>
    <row r="67" spans="1:5" s="18" customFormat="1" ht="18.75" customHeight="1" x14ac:dyDescent="0.25">
      <c r="A67" s="60" t="s">
        <v>58</v>
      </c>
      <c r="B67" s="60"/>
      <c r="C67" s="37"/>
      <c r="D67" s="37"/>
      <c r="E67" s="37"/>
    </row>
    <row r="68" spans="1:5" s="18" customFormat="1" ht="18.75" customHeight="1" x14ac:dyDescent="0.25">
      <c r="A68" s="24"/>
    </row>
    <row r="69" spans="1:5" s="18" customFormat="1" x14ac:dyDescent="0.25">
      <c r="A69" s="25"/>
      <c r="B69" s="26"/>
      <c r="C69" s="27"/>
      <c r="D69" s="28"/>
    </row>
    <row r="70" spans="1:5" s="18" customFormat="1" x14ac:dyDescent="0.25">
      <c r="A70" s="25"/>
    </row>
    <row r="71" spans="1:5" s="18" customFormat="1" x14ac:dyDescent="0.25">
      <c r="A71" s="34" t="s">
        <v>50</v>
      </c>
      <c r="B71" s="18" t="s">
        <v>64</v>
      </c>
    </row>
    <row r="72" spans="1:5" s="18" customFormat="1" x14ac:dyDescent="0.25">
      <c r="B72" s="18" t="s">
        <v>65</v>
      </c>
    </row>
    <row r="73" spans="1:5" s="18" customFormat="1" x14ac:dyDescent="0.25">
      <c r="B73" s="18" t="s">
        <v>51</v>
      </c>
    </row>
    <row r="74" spans="1:5" s="18" customFormat="1" x14ac:dyDescent="0.25">
      <c r="A74" s="25"/>
    </row>
    <row r="75" spans="1:5" s="18" customFormat="1" ht="41.25" customHeight="1" x14ac:dyDescent="0.25">
      <c r="A75" s="35" t="s">
        <v>55</v>
      </c>
      <c r="B75" s="42"/>
    </row>
    <row r="76" spans="1:5" s="18" customFormat="1" ht="41.25" customHeight="1" x14ac:dyDescent="0.25">
      <c r="A76" s="35"/>
      <c r="B76" s="41"/>
    </row>
    <row r="78" spans="1:5" x14ac:dyDescent="0.25">
      <c r="A78" s="7" t="s">
        <v>35</v>
      </c>
      <c r="B78" s="7" t="s">
        <v>31</v>
      </c>
      <c r="C78" s="7" t="s">
        <v>32</v>
      </c>
      <c r="D78" s="7" t="s">
        <v>33</v>
      </c>
      <c r="E78" s="7" t="s">
        <v>34</v>
      </c>
    </row>
    <row r="79" spans="1:5" x14ac:dyDescent="0.25">
      <c r="A79" s="8">
        <v>90</v>
      </c>
      <c r="B79" s="7" t="s">
        <v>63</v>
      </c>
      <c r="C79" s="9">
        <v>65000</v>
      </c>
      <c r="D79" s="9">
        <v>70000</v>
      </c>
      <c r="E79" s="9">
        <v>72200</v>
      </c>
    </row>
    <row r="80" spans="1:5" ht="64.5" customHeight="1" x14ac:dyDescent="0.25">
      <c r="A80" s="8"/>
      <c r="B80" s="10" t="s">
        <v>46</v>
      </c>
      <c r="C80" s="13">
        <f>$A$79-(C79-MIN($C$79:$E$79))/MIN($C$79:$E$79)*$A$79</f>
        <v>90</v>
      </c>
      <c r="D80" s="13">
        <f>$A$79-(D79-MIN($C$79:$E$79))/MIN($C$79:$E$79)*$A$79</f>
        <v>83.07692307692308</v>
      </c>
      <c r="E80" s="13">
        <f>$A$79-(E79-MIN($C$79:$E$79))/MIN($C$79:$E$79)*$A$79</f>
        <v>80.030769230769238</v>
      </c>
    </row>
    <row r="81" spans="1:5" x14ac:dyDescent="0.25">
      <c r="A81" s="8"/>
      <c r="B81" s="10"/>
      <c r="C81" s="9"/>
      <c r="D81" s="9"/>
      <c r="E81" s="9"/>
    </row>
    <row r="82" spans="1:5" x14ac:dyDescent="0.25">
      <c r="A82" s="8">
        <v>10</v>
      </c>
      <c r="B82" s="7" t="s">
        <v>29</v>
      </c>
      <c r="C82" s="11">
        <v>0</v>
      </c>
      <c r="D82" s="11">
        <v>5</v>
      </c>
      <c r="E82" s="11">
        <v>10</v>
      </c>
    </row>
    <row r="83" spans="1:5" x14ac:dyDescent="0.25">
      <c r="A83" s="2"/>
      <c r="B83" s="2"/>
      <c r="C83" s="2"/>
      <c r="D83" s="2"/>
      <c r="E83" s="2"/>
    </row>
    <row r="84" spans="1:5" ht="42" customHeight="1" x14ac:dyDescent="0.25">
      <c r="A84" s="2"/>
      <c r="B84" s="6" t="s">
        <v>36</v>
      </c>
      <c r="C84" s="13">
        <f t="shared" ref="C84:D84" si="0">SUM(C80,C82)</f>
        <v>90</v>
      </c>
      <c r="D84" s="13">
        <f t="shared" si="0"/>
        <v>88.07692307692308</v>
      </c>
      <c r="E84" s="13">
        <f>SUM(E80,E82)</f>
        <v>90.030769230769238</v>
      </c>
    </row>
    <row r="86" spans="1:5" s="18" customFormat="1" ht="22.5" customHeight="1" x14ac:dyDescent="0.25">
      <c r="A86" s="25"/>
    </row>
    <row r="87" spans="1:5" s="18" customFormat="1" ht="17.399999999999999" x14ac:dyDescent="0.3">
      <c r="A87" s="25"/>
      <c r="B87" s="30" t="s">
        <v>52</v>
      </c>
    </row>
    <row r="88" spans="1:5" s="18" customFormat="1" ht="7.5" customHeight="1" x14ac:dyDescent="0.3">
      <c r="A88" s="25"/>
      <c r="B88" s="30"/>
    </row>
    <row r="89" spans="1:5" s="18" customFormat="1" ht="45" customHeight="1" x14ac:dyDescent="0.25">
      <c r="A89" s="25"/>
      <c r="B89" s="61" t="s">
        <v>56</v>
      </c>
      <c r="C89" s="62"/>
      <c r="D89" s="63"/>
    </row>
    <row r="90" spans="1:5" s="18" customFormat="1" ht="30" customHeight="1" x14ac:dyDescent="0.25">
      <c r="A90" s="25"/>
      <c r="B90" s="64" t="s">
        <v>59</v>
      </c>
      <c r="C90" s="65"/>
      <c r="D90" s="66"/>
    </row>
    <row r="91" spans="1:5" s="18" customFormat="1" x14ac:dyDescent="0.25">
      <c r="A91" s="25"/>
    </row>
    <row r="92" spans="1:5" s="18" customFormat="1" ht="18" customHeight="1" x14ac:dyDescent="0.3">
      <c r="A92" s="25"/>
      <c r="B92" s="30" t="s">
        <v>53</v>
      </c>
    </row>
    <row r="93" spans="1:5" s="18" customFormat="1" ht="7.5" customHeight="1" thickBot="1" x14ac:dyDescent="0.35">
      <c r="A93" s="25"/>
      <c r="B93" s="29"/>
    </row>
    <row r="94" spans="1:5" s="18" customFormat="1" ht="33" customHeight="1" x14ac:dyDescent="0.25">
      <c r="A94" s="25"/>
      <c r="B94" s="38" t="s">
        <v>54</v>
      </c>
    </row>
    <row r="95" spans="1:5" s="18" customFormat="1" ht="45" customHeight="1" x14ac:dyDescent="0.25">
      <c r="A95" s="25"/>
      <c r="B95" s="39" t="s">
        <v>60</v>
      </c>
    </row>
    <row r="96" spans="1:5" s="18" customFormat="1" ht="27" customHeight="1" x14ac:dyDescent="0.25">
      <c r="A96" s="25"/>
      <c r="B96" s="67" t="s">
        <v>61</v>
      </c>
    </row>
    <row r="97" spans="1:4" s="18" customFormat="1" ht="30" customHeight="1" thickBot="1" x14ac:dyDescent="0.3">
      <c r="A97" s="25"/>
      <c r="B97" s="68"/>
    </row>
    <row r="98" spans="1:4" s="18" customFormat="1" ht="7.5" customHeight="1" thickBot="1" x14ac:dyDescent="0.35">
      <c r="A98" s="25"/>
      <c r="B98"/>
      <c r="C98" s="31"/>
      <c r="D98" s="31"/>
    </row>
    <row r="99" spans="1:4" s="18" customFormat="1" ht="57.75" customHeight="1" thickBot="1" x14ac:dyDescent="0.3">
      <c r="A99" s="25"/>
      <c r="B99" s="57" t="s">
        <v>62</v>
      </c>
      <c r="C99" s="58"/>
      <c r="D99" s="59"/>
    </row>
  </sheetData>
  <mergeCells count="14">
    <mergeCell ref="C53:D53"/>
    <mergeCell ref="A42:A48"/>
    <mergeCell ref="A6:A40"/>
    <mergeCell ref="C55:E55"/>
    <mergeCell ref="B99:D99"/>
    <mergeCell ref="A66:B66"/>
    <mergeCell ref="A67:B67"/>
    <mergeCell ref="B89:D89"/>
    <mergeCell ref="B90:D90"/>
    <mergeCell ref="B96:B97"/>
    <mergeCell ref="A61:E61"/>
    <mergeCell ref="A62:B62"/>
    <mergeCell ref="A63:B63"/>
    <mergeCell ref="A64:B6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2026-06-09T21:38:55Z</dcterms:modified>
</cp:coreProperties>
</file>